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RADU\RADU SERV\primarii\sinaia\CREDIT 2024\PROCEDURA LICITATIE\CLARIFICARI\"/>
    </mc:Choice>
  </mc:AlternateContent>
  <xr:revisionPtr revIDLastSave="0" documentId="13_ncr:1_{CAB24BE8-D111-49A0-89B1-7368B902E22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oiecte fonduri EU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5" l="1"/>
  <c r="F8" i="5"/>
  <c r="N8" i="5" s="1"/>
  <c r="L7" i="5"/>
  <c r="I9" i="5"/>
  <c r="I7" i="5"/>
  <c r="L9" i="5"/>
  <c r="N7" i="5"/>
  <c r="N9" i="5"/>
  <c r="M9" i="5" s="1"/>
</calcChain>
</file>

<file path=xl/sharedStrings.xml><?xml version="1.0" encoding="utf-8"?>
<sst xmlns="http://schemas.openxmlformats.org/spreadsheetml/2006/main" count="37" uniqueCount="30">
  <si>
    <t>Valoare totala</t>
  </si>
  <si>
    <t>Executant lucrari</t>
  </si>
  <si>
    <t>Ordin de incepere lucrari - a fost emis?</t>
  </si>
  <si>
    <t>Buget proiect</t>
  </si>
  <si>
    <t>Denumire proiect</t>
  </si>
  <si>
    <t>Stadiu (in implementare/contractare/evaluare)Termen finalizare</t>
  </si>
  <si>
    <t>termen finalizare</t>
  </si>
  <si>
    <t>Valoare eligibila</t>
  </si>
  <si>
    <t>Valoare grant</t>
  </si>
  <si>
    <t>contributia proprie</t>
  </si>
  <si>
    <t>Plati efectuate</t>
  </si>
  <si>
    <t>Finantare propusa din credit</t>
  </si>
  <si>
    <t>plati de efectuat</t>
  </si>
  <si>
    <t>progresul fizic</t>
  </si>
  <si>
    <t>progresul valoric</t>
  </si>
  <si>
    <t>data estimata de finalizare</t>
  </si>
  <si>
    <t>NoCO2 - Cale pentru pietoni</t>
  </si>
  <si>
    <t>Sinaia 3.0. Educatie. Social. Mobilitate</t>
  </si>
  <si>
    <t>Centru S - Loc de bine</t>
  </si>
  <si>
    <t>8.3 a</t>
  </si>
  <si>
    <t>DA</t>
  </si>
  <si>
    <t>Nr. crt</t>
  </si>
  <si>
    <t>contractat</t>
  </si>
  <si>
    <t>31.12.2025</t>
  </si>
  <si>
    <t>31.12.2026</t>
  </si>
  <si>
    <t>31.12.2024</t>
  </si>
  <si>
    <t>SC MARISTAR COM</t>
  </si>
  <si>
    <t>SC TOP LINE CONSTRUCT</t>
  </si>
  <si>
    <t>ACG CONSTRUCT             SC SOF GENERAL CONSTRUCT</t>
  </si>
  <si>
    <t>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</si>
</sst>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3" fillId="3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0" fillId="0" borderId="0" xfId="0" applyNumberFormat="1"/>
    <xf numFmtId="4" fontId="0" fillId="0" borderId="0" xfId="0" applyNumberFormat="1"/>
    <xf numFmtId="0" fontId="0" fillId="2" borderId="1" xfId="0" applyFill="1" applyBorder="1"/>
    <xf numFmtId="0" fontId="0" fillId="3" borderId="1" xfId="0" applyFill="1" applyBorder="1"/>
    <xf numFmtId="43" fontId="0" fillId="3" borderId="1" xfId="1" applyFont="1" applyFill="1" applyBorder="1"/>
    <xf numFmtId="4" fontId="0" fillId="3" borderId="1" xfId="0" applyNumberFormat="1" applyFill="1" applyBorder="1"/>
    <xf numFmtId="43" fontId="0" fillId="3" borderId="1" xfId="0" applyNumberFormat="1" applyFill="1" applyBorder="1"/>
    <xf numFmtId="0" fontId="0" fillId="3" borderId="1" xfId="0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7C45A-CC8D-488C-ACA4-F0458461EB37}">
  <dimension ref="A5:Q17"/>
  <sheetViews>
    <sheetView tabSelected="1" workbookViewId="0">
      <selection activeCell="E7" sqref="E7"/>
    </sheetView>
  </sheetViews>
  <sheetFormatPr defaultRowHeight="14.4" x14ac:dyDescent="0.3"/>
  <cols>
    <col min="1" max="1" width="4.109375" customWidth="1"/>
    <col min="2" max="2" width="15" customWidth="1"/>
    <col min="3" max="3" width="7.6640625" customWidth="1"/>
    <col min="4" max="4" width="14.88671875" customWidth="1"/>
    <col min="5" max="5" width="10.109375" customWidth="1"/>
    <col min="6" max="6" width="14.33203125" customWidth="1"/>
    <col min="7" max="7" width="14" customWidth="1"/>
    <col min="8" max="8" width="12.5546875" customWidth="1"/>
    <col min="9" max="9" width="13.109375" customWidth="1"/>
    <col min="10" max="10" width="13.44140625" customWidth="1"/>
    <col min="11" max="11" width="13.33203125" customWidth="1"/>
    <col min="12" max="12" width="14.33203125" bestFit="1" customWidth="1"/>
    <col min="13" max="13" width="8.77734375" customWidth="1"/>
    <col min="14" max="14" width="9.33203125" customWidth="1"/>
    <col min="15" max="15" width="13.6640625" customWidth="1"/>
    <col min="16" max="16" width="9.109375" customWidth="1"/>
    <col min="17" max="17" width="10.88671875" customWidth="1"/>
  </cols>
  <sheetData>
    <row r="5" spans="1:17" x14ac:dyDescent="0.3">
      <c r="A5" s="1"/>
      <c r="B5" s="1"/>
      <c r="C5" s="1"/>
      <c r="D5" s="1"/>
      <c r="E5" s="2"/>
      <c r="F5" s="11" t="s">
        <v>3</v>
      </c>
      <c r="G5" s="11"/>
      <c r="H5" s="11"/>
      <c r="I5" s="11"/>
      <c r="J5" s="1"/>
      <c r="K5" s="1"/>
      <c r="L5" s="1"/>
      <c r="M5" s="1"/>
      <c r="N5" s="1"/>
    </row>
    <row r="6" spans="1:17" ht="72" x14ac:dyDescent="0.3">
      <c r="A6" s="8" t="s">
        <v>21</v>
      </c>
      <c r="B6" s="8" t="s">
        <v>4</v>
      </c>
      <c r="C6" s="8" t="s">
        <v>29</v>
      </c>
      <c r="D6" s="8" t="s">
        <v>5</v>
      </c>
      <c r="E6" s="8" t="s">
        <v>6</v>
      </c>
      <c r="F6" s="8" t="s">
        <v>0</v>
      </c>
      <c r="G6" s="8" t="s">
        <v>7</v>
      </c>
      <c r="H6" s="8" t="s">
        <v>8</v>
      </c>
      <c r="I6" s="8" t="s">
        <v>9</v>
      </c>
      <c r="J6" s="8" t="s">
        <v>10</v>
      </c>
      <c r="K6" s="7" t="s">
        <v>11</v>
      </c>
      <c r="L6" s="8" t="s">
        <v>12</v>
      </c>
      <c r="M6" s="8" t="s">
        <v>13</v>
      </c>
      <c r="N6" s="8" t="s">
        <v>14</v>
      </c>
      <c r="O6" s="8" t="s">
        <v>1</v>
      </c>
      <c r="P6" s="8" t="s">
        <v>2</v>
      </c>
      <c r="Q6" s="8" t="s">
        <v>15</v>
      </c>
    </row>
    <row r="7" spans="1:17" ht="36.6" customHeight="1" x14ac:dyDescent="0.3">
      <c r="A7" s="1">
        <v>1</v>
      </c>
      <c r="B7" s="3" t="s">
        <v>16</v>
      </c>
      <c r="C7" s="4">
        <v>3.2</v>
      </c>
      <c r="D7" s="6" t="s">
        <v>22</v>
      </c>
      <c r="E7" s="12" t="s">
        <v>23</v>
      </c>
      <c r="F7" s="13">
        <v>31426566.510000002</v>
      </c>
      <c r="G7" s="14">
        <v>22755436.289999999</v>
      </c>
      <c r="H7" s="14">
        <v>22300327.550000001</v>
      </c>
      <c r="I7" s="14">
        <f>F7-G7</f>
        <v>8671130.2200000025</v>
      </c>
      <c r="J7" s="14">
        <v>21211888.940000001</v>
      </c>
      <c r="K7" s="13">
        <v>4000000</v>
      </c>
      <c r="L7" s="15">
        <f>F7-J7</f>
        <v>10214677.57</v>
      </c>
      <c r="M7" s="13">
        <v>89.65</v>
      </c>
      <c r="N7" s="13">
        <f>J7/F7%</f>
        <v>67.496679706484414</v>
      </c>
      <c r="O7" s="16" t="s">
        <v>26</v>
      </c>
      <c r="P7" s="4" t="s">
        <v>20</v>
      </c>
      <c r="Q7" s="4" t="s">
        <v>23</v>
      </c>
    </row>
    <row r="8" spans="1:17" ht="46.8" customHeight="1" x14ac:dyDescent="0.3">
      <c r="A8" s="1">
        <v>2</v>
      </c>
      <c r="B8" s="3" t="s">
        <v>17</v>
      </c>
      <c r="C8" s="4">
        <v>13.1</v>
      </c>
      <c r="D8" s="1" t="s">
        <v>22</v>
      </c>
      <c r="E8" s="12" t="s">
        <v>24</v>
      </c>
      <c r="F8" s="13">
        <f>J8+L8</f>
        <v>36592118.43</v>
      </c>
      <c r="G8" s="13">
        <v>22998517.449999999</v>
      </c>
      <c r="H8" s="14">
        <v>22538546.140000001</v>
      </c>
      <c r="I8" s="14">
        <f>F8-H8</f>
        <v>14053572.289999999</v>
      </c>
      <c r="J8" s="14">
        <v>28592118.43</v>
      </c>
      <c r="K8" s="13">
        <v>8000000</v>
      </c>
      <c r="L8" s="15">
        <v>8000000</v>
      </c>
      <c r="M8" s="13">
        <v>81</v>
      </c>
      <c r="N8" s="13">
        <f t="shared" ref="N8:N9" si="0">J8/F8%</f>
        <v>78.137368528406341</v>
      </c>
      <c r="O8" s="16" t="s">
        <v>28</v>
      </c>
      <c r="P8" s="4" t="s">
        <v>20</v>
      </c>
      <c r="Q8" s="4" t="s">
        <v>24</v>
      </c>
    </row>
    <row r="9" spans="1:17" ht="35.4" customHeight="1" x14ac:dyDescent="0.3">
      <c r="A9" s="1">
        <v>3</v>
      </c>
      <c r="B9" s="3" t="s">
        <v>18</v>
      </c>
      <c r="C9" s="4" t="s">
        <v>19</v>
      </c>
      <c r="D9" s="1" t="s">
        <v>22</v>
      </c>
      <c r="E9" s="12" t="s">
        <v>25</v>
      </c>
      <c r="F9" s="13">
        <v>15337991.68</v>
      </c>
      <c r="G9" s="13">
        <v>5163477.7</v>
      </c>
      <c r="H9" s="14">
        <v>4338459.18</v>
      </c>
      <c r="I9" s="14">
        <f t="shared" ref="I8:I9" si="1">F9-G9</f>
        <v>10174513.98</v>
      </c>
      <c r="J9" s="14">
        <v>4841826.3499999996</v>
      </c>
      <c r="K9" s="13">
        <v>5000000</v>
      </c>
      <c r="L9" s="15">
        <f>F9-J9</f>
        <v>10496165.33</v>
      </c>
      <c r="M9" s="13">
        <f>N9</f>
        <v>31.567537986824618</v>
      </c>
      <c r="N9" s="13">
        <f t="shared" si="0"/>
        <v>31.567537986824618</v>
      </c>
      <c r="O9" s="16" t="s">
        <v>27</v>
      </c>
      <c r="P9" s="4" t="s">
        <v>20</v>
      </c>
      <c r="Q9" s="4" t="s">
        <v>25</v>
      </c>
    </row>
    <row r="10" spans="1:17" x14ac:dyDescent="0.3">
      <c r="A10" s="1"/>
      <c r="B10" s="1"/>
      <c r="C10" s="1"/>
      <c r="D10" s="1"/>
      <c r="E10" s="12"/>
      <c r="F10" s="12"/>
      <c r="G10" s="12"/>
      <c r="H10" s="12"/>
      <c r="I10" s="12"/>
      <c r="J10" s="12"/>
      <c r="K10" s="13"/>
      <c r="L10" s="12"/>
      <c r="M10" s="12"/>
      <c r="N10" s="12"/>
      <c r="O10" s="12"/>
      <c r="P10" s="1"/>
      <c r="Q10" s="1"/>
    </row>
    <row r="11" spans="1:17" x14ac:dyDescent="0.3">
      <c r="A11" s="1"/>
      <c r="B11" s="1"/>
      <c r="C11" s="1"/>
      <c r="D11" s="1"/>
      <c r="E11" s="1"/>
      <c r="F11" s="1"/>
      <c r="G11" s="5"/>
      <c r="H11" s="1"/>
      <c r="I11" s="1"/>
      <c r="J11" s="1"/>
      <c r="K11" s="1"/>
      <c r="L11" s="1"/>
      <c r="M11" s="1"/>
      <c r="N11" s="1"/>
      <c r="O11" s="1"/>
      <c r="P11" s="1"/>
      <c r="Q11" s="1"/>
    </row>
    <row r="14" spans="1:17" x14ac:dyDescent="0.3">
      <c r="L14" s="9"/>
    </row>
    <row r="16" spans="1:17" x14ac:dyDescent="0.3">
      <c r="G16" s="10"/>
    </row>
    <row r="17" spans="6:6" x14ac:dyDescent="0.3">
      <c r="F17" s="9"/>
    </row>
  </sheetData>
  <mergeCells count="1">
    <mergeCell ref="F5:I5"/>
  </mergeCells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proiecte fonduri EU</vt:lpstr>
    </vt:vector>
  </TitlesOfParts>
  <Company>BCR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Cristina Chivoiu BCR</dc:creator>
  <cp:lastModifiedBy>Radu</cp:lastModifiedBy>
  <cp:lastPrinted>2024-04-22T07:45:56Z</cp:lastPrinted>
  <dcterms:created xsi:type="dcterms:W3CDTF">2020-08-17T08:55:55Z</dcterms:created>
  <dcterms:modified xsi:type="dcterms:W3CDTF">2024-04-23T17:23:02Z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939b85-7e40-4a1d-91e1-0e84c3b219d7_Enabled">
    <vt:lpwstr>True</vt:lpwstr>
  </property>
  <property fmtid="{D5CDD505-2E9C-101B-9397-08002B2CF9AE}" pid="3" name="MSIP_Label_38939b85-7e40-4a1d-91e1-0e84c3b219d7_SiteId">
    <vt:lpwstr>3ad0376a-54d3-49a6-9e20-52de0a92fc89</vt:lpwstr>
  </property>
  <property fmtid="{D5CDD505-2E9C-101B-9397-08002B2CF9AE}" pid="4" name="MSIP_Label_38939b85-7e40-4a1d-91e1-0e84c3b219d7_Owner">
    <vt:lpwstr>MonicaCristina.Chivoiu@bcr.ro</vt:lpwstr>
  </property>
  <property fmtid="{D5CDD505-2E9C-101B-9397-08002B2CF9AE}" pid="5" name="MSIP_Label_38939b85-7e40-4a1d-91e1-0e84c3b219d7_SetDate">
    <vt:lpwstr>2021-06-07T08:48:10.6340806Z</vt:lpwstr>
  </property>
  <property fmtid="{D5CDD505-2E9C-101B-9397-08002B2CF9AE}" pid="6" name="MSIP_Label_38939b85-7e40-4a1d-91e1-0e84c3b219d7_Name">
    <vt:lpwstr>Internal</vt:lpwstr>
  </property>
  <property fmtid="{D5CDD505-2E9C-101B-9397-08002B2CF9AE}" pid="7" name="MSIP_Label_38939b85-7e40-4a1d-91e1-0e84c3b219d7_Application">
    <vt:lpwstr>Microsoft Azure Information Protection</vt:lpwstr>
  </property>
  <property fmtid="{D5CDD505-2E9C-101B-9397-08002B2CF9AE}" pid="8" name="MSIP_Label_38939b85-7e40-4a1d-91e1-0e84c3b219d7_ActionId">
    <vt:lpwstr>f500713b-6a85-4f23-84ad-5abfef27ee4f</vt:lpwstr>
  </property>
  <property fmtid="{D5CDD505-2E9C-101B-9397-08002B2CF9AE}" pid="9" name="MSIP_Label_38939b85-7e40-4a1d-91e1-0e84c3b219d7_Extended_MSFT_Method">
    <vt:lpwstr>Automatic</vt:lpwstr>
  </property>
  <property fmtid="{D5CDD505-2E9C-101B-9397-08002B2CF9AE}" pid="10" name="Sensitivity">
    <vt:lpwstr>Internal</vt:lpwstr>
  </property>
</Properties>
</file>